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<sst xmlns="http://schemas.openxmlformats.org/spreadsheetml/2006/main" count="99" uniqueCount="87">
  <si>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</si>
  <si>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</si>
  <si>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</si>
  <si>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</si>
  <si>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</si>
  <si>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</si>
  <si>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</si>
  <si>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</si>
  <si>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</si>
  <si>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</si>
  <si>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</si>
  <si>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</si>
  <si>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</si>
  <si>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</si>
  <si>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</si>
  <si>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</si>
  <si>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</si>
  <si>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</si>
  <si>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</si>
  <si>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</si>
  <si>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</si>
  <si>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</si>
  <si>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</si>
  <si>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</si>
  <si>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</si>
  <si>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</si>
  <si>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</si>
  <si>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</si>
  <si>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</si>
  <si>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</si>
  <si>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</si>
  <si>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</si>
  <si>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</si>
  <si>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</si>
  <si>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</si>
  <si>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</si>
  <si>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</si>
  <si>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</si>
  <si>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</si>
  <si>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</si>
  <si>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</si>
  <si>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</si>
  <si>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</si>
  <si>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</si>
  <si>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</si>
  <si>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</si>
  <si>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</si>
  <si>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</si>
  <si>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</si>
  <si>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</si>
  <si>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</si>
  <si>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</si>
  <si>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</si>
  <si>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</si>
  <si>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</si>
  <si>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</si>
  <si>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</si>
  <si>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</si>
  <si>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</si>
  <si>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</si>
  <si>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</si>
  <si>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</si>
  <si>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</si>
  <si>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</si>
  <si>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</si>
  <si>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</si>
  <si>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</si>
  <si>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</si>
  <si>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</si>
  <si>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</si>
  <si>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</si>
  <si>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</si>
  <si>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</si>
  <si>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</si>
  <si>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</si>
  <si>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</si>
  <si>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Veřejnosprávní smlouvy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</si>
  <si>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</si>
  <si>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</si>
  <si>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</si>
  <si>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</si>
  <si>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</si>
  <si>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</si>
  <si>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</si>
  <si>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>Celková bilance schváleného rozpočtu města Hustopeče na rok 2023 (v tis.Kč)</t>
  </si>
  <si>
    <t xml:space="preserve"> ZM 15.12.2022</t>
  </si>
  <si>
    <t>Schválený rozpočet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</si>
</sst>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6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9"/>
      <name val="Arial CE"/>
      <family val="0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8"/>
      <color theme="0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5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6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7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3" fillId="0" borderId="15" applyNumberFormat="0" applyFill="0" applyAlignment="0" applyProtection="0"/>
    <xf numFmtId="0" fontId="18" fillId="0" borderId="16" applyNumberFormat="0" applyFill="0" applyAlignment="0" applyProtection="0"/>
    <xf numFmtId="0" fontId="54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6" fillId="47" borderId="17" applyNumberFormat="0" applyAlignment="0" applyProtection="0"/>
    <xf numFmtId="0" fontId="57" fillId="48" borderId="17" applyNumberFormat="0" applyAlignment="0" applyProtection="0"/>
    <xf numFmtId="0" fontId="58" fillId="48" borderId="18" applyNumberFormat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5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2" fillId="5" borderId="19" xfId="0" applyNumberFormat="1" applyFont="1" applyFill="1" applyBorder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3" fontId="62" fillId="55" borderId="19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/>
    </xf>
    <xf numFmtId="0" fontId="64" fillId="55" borderId="19" xfId="0" applyFont="1" applyFill="1" applyBorder="1" applyAlignment="1">
      <alignment horizontal="center"/>
    </xf>
    <xf numFmtId="0" fontId="65" fillId="55" borderId="19" xfId="0" applyFont="1" applyFill="1" applyBorder="1" applyAlignment="1">
      <alignment horizontal="center"/>
    </xf>
    <xf numFmtId="0" fontId="63" fillId="55" borderId="19" xfId="0" applyFont="1" applyFill="1" applyBorder="1" applyAlignment="1">
      <alignment horizontal="left" wrapText="1" indent="1"/>
    </xf>
    <xf numFmtId="3" fontId="63" fillId="55" borderId="19" xfId="0" applyNumberFormat="1" applyFont="1" applyFill="1" applyBorder="1" applyAlignment="1">
      <alignment/>
    </xf>
    <xf numFmtId="0" fontId="66" fillId="55" borderId="19" xfId="0" applyFont="1" applyFill="1" applyBorder="1" applyAlignment="1">
      <alignment horizontal="center"/>
    </xf>
    <xf numFmtId="0" fontId="64" fillId="55" borderId="19" xfId="0" applyFont="1" applyFill="1" applyBorder="1" applyAlignment="1">
      <alignment/>
    </xf>
    <xf numFmtId="3" fontId="0" fillId="25" borderId="19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67" fillId="55" borderId="20" xfId="0" applyFont="1" applyFill="1" applyBorder="1" applyAlignment="1">
      <alignment horizontal="center" vertical="center" wrapText="1"/>
    </xf>
    <xf numFmtId="0" fontId="67" fillId="55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95" zoomScaleNormal="95" zoomScalePageLayoutView="0" workbookViewId="0" topLeftCell="A1">
      <selection activeCell="I29" sqref="I29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1.375" style="0" customWidth="1"/>
    <col min="5" max="5" width="12.25390625" style="0" customWidth="1"/>
    <col min="6" max="6" width="9.375" style="0" customWidth="1"/>
    <col min="7" max="7" width="11.75390625" style="0" customWidth="1"/>
  </cols>
  <sheetData>
    <row r="1" spans="1:5" ht="12.75" customHeight="1">
      <c r="A1" s="54" t="s">
        <v>67</v>
      </c>
      <c r="B1" s="54"/>
      <c r="C1" s="4"/>
      <c r="D1" s="6"/>
      <c r="E1" s="35"/>
    </row>
    <row r="2" spans="1:7" ht="47.25" customHeight="1">
      <c r="A2" s="55" t="s">
        <v>84</v>
      </c>
      <c r="B2" s="56"/>
      <c r="C2" s="56"/>
      <c r="D2" s="56"/>
      <c r="E2" s="56"/>
      <c r="F2" s="56"/>
      <c r="G2" s="56"/>
    </row>
    <row r="3" spans="1:7" ht="12.75" customHeight="1">
      <c r="A3" s="57" t="s">
        <v>85</v>
      </c>
      <c r="B3" s="57"/>
      <c r="C3" s="57"/>
      <c r="D3" s="57"/>
      <c r="E3" s="57"/>
      <c r="F3" s="57"/>
      <c r="G3" s="57"/>
    </row>
    <row r="4" spans="1:7" ht="48" customHeight="1">
      <c r="A4" s="39" t="s">
        <v>21</v>
      </c>
      <c r="B4" s="40" t="s">
        <v>12</v>
      </c>
      <c r="C4" s="39" t="s">
        <v>57</v>
      </c>
      <c r="D4" s="41" t="s">
        <v>35</v>
      </c>
      <c r="E4" s="42" t="s">
        <v>81</v>
      </c>
      <c r="F4" s="39" t="s">
        <v>80</v>
      </c>
      <c r="G4" s="42" t="s">
        <v>86</v>
      </c>
    </row>
    <row r="5" spans="1:7" ht="12.75" customHeight="1">
      <c r="A5" s="21"/>
      <c r="B5" s="21" t="s">
        <v>13</v>
      </c>
      <c r="C5" s="29"/>
      <c r="D5" s="22" t="s">
        <v>14</v>
      </c>
      <c r="E5" s="38">
        <v>150000</v>
      </c>
      <c r="F5" s="38">
        <v>150000</v>
      </c>
      <c r="G5" s="38">
        <v>147180</v>
      </c>
    </row>
    <row r="6" spans="1:7" ht="12.75" customHeight="1">
      <c r="A6" s="21"/>
      <c r="B6" s="21" t="s">
        <v>15</v>
      </c>
      <c r="C6" s="29"/>
      <c r="D6" s="22" t="s">
        <v>18</v>
      </c>
      <c r="E6" s="38">
        <v>37460</v>
      </c>
      <c r="F6" s="38">
        <v>37460</v>
      </c>
      <c r="G6" s="38">
        <v>44681</v>
      </c>
    </row>
    <row r="7" spans="1:7" ht="12.75" customHeight="1">
      <c r="A7" s="2" t="s">
        <v>15</v>
      </c>
      <c r="B7" s="2"/>
      <c r="C7" s="30"/>
      <c r="D7" s="33" t="s">
        <v>28</v>
      </c>
      <c r="E7" s="50">
        <v>10710</v>
      </c>
      <c r="F7" s="37">
        <v>10710</v>
      </c>
      <c r="G7" s="51">
        <f>150+15+1900+8000</f>
        <v>10065</v>
      </c>
    </row>
    <row r="8" spans="1:7" ht="12.75" customHeight="1">
      <c r="A8" s="2">
        <v>3111</v>
      </c>
      <c r="B8" s="2">
        <v>2122</v>
      </c>
      <c r="C8" s="30"/>
      <c r="D8" s="33" t="s">
        <v>63</v>
      </c>
      <c r="E8" s="50">
        <v>330</v>
      </c>
      <c r="F8" s="37">
        <v>330</v>
      </c>
      <c r="G8" s="51">
        <v>644</v>
      </c>
    </row>
    <row r="9" spans="1:7" ht="12.75" customHeight="1">
      <c r="A9" s="2">
        <v>3111</v>
      </c>
      <c r="B9" s="2">
        <v>2122</v>
      </c>
      <c r="C9" s="30"/>
      <c r="D9" s="33" t="s">
        <v>64</v>
      </c>
      <c r="E9" s="50">
        <v>364</v>
      </c>
      <c r="F9" s="37">
        <v>364</v>
      </c>
      <c r="G9" s="51">
        <v>364</v>
      </c>
    </row>
    <row r="10" spans="1:7" ht="12.75" customHeight="1">
      <c r="A10" s="2">
        <v>3113</v>
      </c>
      <c r="B10" s="2">
        <v>2122</v>
      </c>
      <c r="C10" s="30"/>
      <c r="D10" s="33" t="s">
        <v>65</v>
      </c>
      <c r="E10" s="50">
        <v>1174</v>
      </c>
      <c r="F10" s="37">
        <v>1174</v>
      </c>
      <c r="G10" s="51">
        <v>1299</v>
      </c>
    </row>
    <row r="11" spans="1:7" ht="12.75" customHeight="1">
      <c r="A11" s="2">
        <v>3112</v>
      </c>
      <c r="B11" s="2">
        <v>2122</v>
      </c>
      <c r="C11" s="30"/>
      <c r="D11" s="33" t="s">
        <v>66</v>
      </c>
      <c r="E11" s="50">
        <v>406</v>
      </c>
      <c r="F11" s="37">
        <v>406</v>
      </c>
      <c r="G11" s="51">
        <v>409</v>
      </c>
    </row>
    <row r="12" spans="1:7" ht="12.75" customHeight="1">
      <c r="A12" s="2" t="s">
        <v>22</v>
      </c>
      <c r="B12" s="2"/>
      <c r="C12" s="30"/>
      <c r="D12" s="33" t="s">
        <v>29</v>
      </c>
      <c r="E12" s="50">
        <v>8020</v>
      </c>
      <c r="F12" s="37">
        <v>8020</v>
      </c>
      <c r="G12" s="51">
        <f>180+9000+5</f>
        <v>9185</v>
      </c>
    </row>
    <row r="13" spans="1:7" ht="12.75" customHeight="1">
      <c r="A13" s="2">
        <v>3412</v>
      </c>
      <c r="B13" s="2">
        <v>2122</v>
      </c>
      <c r="C13" s="30"/>
      <c r="D13" s="34" t="s">
        <v>1</v>
      </c>
      <c r="E13" s="50">
        <v>2068</v>
      </c>
      <c r="F13" s="37">
        <v>2068</v>
      </c>
      <c r="G13" s="51">
        <v>2147</v>
      </c>
    </row>
    <row r="14" spans="1:7" ht="12.75" customHeight="1">
      <c r="A14" s="2">
        <v>3421</v>
      </c>
      <c r="B14" s="2">
        <v>2122</v>
      </c>
      <c r="C14" s="30"/>
      <c r="D14" s="34" t="s">
        <v>11</v>
      </c>
      <c r="E14" s="50">
        <v>872</v>
      </c>
      <c r="F14" s="37">
        <v>872</v>
      </c>
      <c r="G14" s="51">
        <v>566</v>
      </c>
    </row>
    <row r="15" spans="1:7" ht="12.75" customHeight="1">
      <c r="A15" s="2" t="s">
        <v>23</v>
      </c>
      <c r="B15" s="2">
        <v>2229</v>
      </c>
      <c r="C15" s="30"/>
      <c r="D15" s="34" t="s">
        <v>79</v>
      </c>
      <c r="E15" s="50">
        <v>153</v>
      </c>
      <c r="F15" s="37">
        <v>153</v>
      </c>
      <c r="G15" s="51">
        <v>0</v>
      </c>
    </row>
    <row r="16" spans="1:7" ht="12.75" customHeight="1">
      <c r="A16" s="2" t="s">
        <v>24</v>
      </c>
      <c r="B16" s="2"/>
      <c r="C16" s="30"/>
      <c r="D16" s="34" t="s">
        <v>30</v>
      </c>
      <c r="E16" s="50">
        <v>7648</v>
      </c>
      <c r="F16" s="37">
        <v>7648</v>
      </c>
      <c r="G16" s="51">
        <f>3632+4300+600+1500+2300</f>
        <v>12332</v>
      </c>
    </row>
    <row r="17" spans="1:7" ht="12.75" customHeight="1">
      <c r="A17" s="2" t="s">
        <v>25</v>
      </c>
      <c r="B17" s="2"/>
      <c r="C17" s="30"/>
      <c r="D17" s="33" t="s">
        <v>31</v>
      </c>
      <c r="E17" s="50">
        <v>600</v>
      </c>
      <c r="F17" s="37">
        <v>600</v>
      </c>
      <c r="G17" s="51">
        <f>1500+100+120</f>
        <v>1720</v>
      </c>
    </row>
    <row r="18" spans="1:7" ht="12.75" customHeight="1">
      <c r="A18" s="2" t="s">
        <v>17</v>
      </c>
      <c r="B18" s="2"/>
      <c r="C18" s="30"/>
      <c r="D18" s="33" t="s">
        <v>32</v>
      </c>
      <c r="E18" s="50">
        <v>4700</v>
      </c>
      <c r="F18" s="37">
        <v>4700</v>
      </c>
      <c r="G18" s="51">
        <v>5300</v>
      </c>
    </row>
    <row r="19" spans="1:7" ht="12.75" customHeight="1">
      <c r="A19" s="2" t="s">
        <v>26</v>
      </c>
      <c r="B19" s="2"/>
      <c r="C19" s="30"/>
      <c r="D19" s="33" t="s">
        <v>33</v>
      </c>
      <c r="E19" s="50">
        <v>100</v>
      </c>
      <c r="F19" s="37">
        <v>100</v>
      </c>
      <c r="G19" s="51">
        <v>100</v>
      </c>
    </row>
    <row r="20" spans="1:7" ht="12.75" customHeight="1">
      <c r="A20" s="2" t="s">
        <v>27</v>
      </c>
      <c r="B20" s="2"/>
      <c r="C20" s="30"/>
      <c r="D20" s="33" t="s">
        <v>34</v>
      </c>
      <c r="E20" s="50">
        <v>315</v>
      </c>
      <c r="F20" s="37">
        <v>315</v>
      </c>
      <c r="G20" s="51">
        <v>550</v>
      </c>
    </row>
    <row r="21" spans="1:7" ht="12.75" customHeight="1">
      <c r="A21" s="23"/>
      <c r="B21" s="24" t="s">
        <v>16</v>
      </c>
      <c r="C21" s="29"/>
      <c r="D21" s="25" t="s">
        <v>19</v>
      </c>
      <c r="E21" s="38">
        <v>1820</v>
      </c>
      <c r="F21" s="38">
        <v>1820</v>
      </c>
      <c r="G21" s="38">
        <v>0</v>
      </c>
    </row>
    <row r="22" spans="1:7" ht="12.75" customHeight="1">
      <c r="A22" s="20"/>
      <c r="B22" s="20">
        <v>3111</v>
      </c>
      <c r="C22" s="30"/>
      <c r="D22" s="28" t="s">
        <v>74</v>
      </c>
      <c r="E22" s="50">
        <v>1390</v>
      </c>
      <c r="F22" s="37">
        <v>1390</v>
      </c>
      <c r="G22" s="51">
        <v>0</v>
      </c>
    </row>
    <row r="23" spans="1:7" ht="12.75" customHeight="1">
      <c r="A23" s="20"/>
      <c r="B23" s="20">
        <v>3113</v>
      </c>
      <c r="C23" s="30"/>
      <c r="D23" s="28" t="s">
        <v>75</v>
      </c>
      <c r="E23" s="50">
        <v>430</v>
      </c>
      <c r="F23" s="37">
        <v>430</v>
      </c>
      <c r="G23" s="51">
        <v>0</v>
      </c>
    </row>
    <row r="24" spans="1:7" ht="12.75" customHeight="1">
      <c r="A24" s="23"/>
      <c r="B24" s="24" t="s">
        <v>17</v>
      </c>
      <c r="C24" s="29"/>
      <c r="D24" s="25" t="s">
        <v>20</v>
      </c>
      <c r="E24" s="38">
        <v>60755</v>
      </c>
      <c r="F24" s="38">
        <v>60755</v>
      </c>
      <c r="G24" s="38">
        <v>32791</v>
      </c>
    </row>
    <row r="25" spans="1:7" ht="12.75" customHeight="1">
      <c r="A25" s="2"/>
      <c r="B25" s="20">
        <v>4112</v>
      </c>
      <c r="C25" s="31"/>
      <c r="D25" s="33" t="s">
        <v>36</v>
      </c>
      <c r="E25" s="50">
        <v>30444</v>
      </c>
      <c r="F25" s="37">
        <v>30444</v>
      </c>
      <c r="G25" s="51">
        <v>32491</v>
      </c>
    </row>
    <row r="26" spans="1:7" ht="12.75">
      <c r="A26" s="2"/>
      <c r="B26" s="20">
        <v>4121</v>
      </c>
      <c r="C26" s="31"/>
      <c r="D26" s="33" t="s">
        <v>76</v>
      </c>
      <c r="E26" s="50">
        <v>2554</v>
      </c>
      <c r="F26" s="37">
        <v>2554</v>
      </c>
      <c r="G26" s="51">
        <v>300</v>
      </c>
    </row>
    <row r="27" spans="1:7" ht="12.75">
      <c r="A27" s="2"/>
      <c r="B27" s="20" t="s">
        <v>17</v>
      </c>
      <c r="C27" s="31"/>
      <c r="D27" s="33" t="s">
        <v>82</v>
      </c>
      <c r="E27" s="50">
        <f>E24-E25-E26</f>
        <v>27757</v>
      </c>
      <c r="F27" s="37">
        <v>27757</v>
      </c>
      <c r="G27" s="51">
        <v>0</v>
      </c>
    </row>
    <row r="28" spans="1:7" ht="12.75">
      <c r="A28" s="43"/>
      <c r="B28" s="44"/>
      <c r="C28" s="45"/>
      <c r="D28" s="46" t="s">
        <v>5</v>
      </c>
      <c r="E28" s="47">
        <f>E24+E21+E6+E5</f>
        <v>250035</v>
      </c>
      <c r="F28" s="47">
        <f>F24+F21+F6+F5</f>
        <v>250035</v>
      </c>
      <c r="G28" s="47">
        <f>G24+G21+G6+G5</f>
        <v>224652</v>
      </c>
    </row>
    <row r="29" spans="1:7" ht="12.75">
      <c r="A29" s="2" t="s">
        <v>37</v>
      </c>
      <c r="B29" s="20"/>
      <c r="C29" s="31"/>
      <c r="D29" s="33" t="s">
        <v>46</v>
      </c>
      <c r="E29" s="50">
        <v>100</v>
      </c>
      <c r="F29" s="37">
        <v>100</v>
      </c>
      <c r="G29" s="51">
        <v>100</v>
      </c>
    </row>
    <row r="30" spans="1:7" ht="12.75" customHeight="1">
      <c r="A30" s="2" t="s">
        <v>38</v>
      </c>
      <c r="B30" s="2"/>
      <c r="C30" s="30"/>
      <c r="D30" s="33" t="s">
        <v>47</v>
      </c>
      <c r="E30" s="50">
        <v>37283</v>
      </c>
      <c r="F30" s="37">
        <v>37283</v>
      </c>
      <c r="G30" s="51">
        <f>3000+700</f>
        <v>3700</v>
      </c>
    </row>
    <row r="31" spans="1:7" ht="12.75" customHeight="1">
      <c r="A31" s="2" t="s">
        <v>39</v>
      </c>
      <c r="B31" s="2"/>
      <c r="C31" s="30"/>
      <c r="D31" s="33" t="s">
        <v>48</v>
      </c>
      <c r="E31" s="50">
        <v>400</v>
      </c>
      <c r="F31" s="37">
        <v>400</v>
      </c>
      <c r="G31" s="51">
        <f>100+100</f>
        <v>200</v>
      </c>
    </row>
    <row r="32" spans="1:7" ht="22.5">
      <c r="A32" s="2">
        <v>3111</v>
      </c>
      <c r="B32" s="26" t="s">
        <v>60</v>
      </c>
      <c r="C32" s="32"/>
      <c r="D32" s="33" t="s">
        <v>9</v>
      </c>
      <c r="E32" s="50">
        <v>580</v>
      </c>
      <c r="F32" s="37">
        <v>580</v>
      </c>
      <c r="G32" s="51">
        <v>100</v>
      </c>
    </row>
    <row r="33" spans="1:7" ht="12.75" customHeight="1">
      <c r="A33" s="2">
        <v>3111</v>
      </c>
      <c r="B33" s="2">
        <v>5331</v>
      </c>
      <c r="C33" s="30"/>
      <c r="D33" s="33" t="s">
        <v>70</v>
      </c>
      <c r="E33" s="50">
        <v>2049</v>
      </c>
      <c r="F33" s="37">
        <v>2049</v>
      </c>
      <c r="G33" s="51">
        <v>2244</v>
      </c>
    </row>
    <row r="34" spans="1:7" ht="12.75" customHeight="1">
      <c r="A34" s="2">
        <v>3111</v>
      </c>
      <c r="B34" s="2">
        <v>5331</v>
      </c>
      <c r="C34" s="30"/>
      <c r="D34" s="33" t="s">
        <v>71</v>
      </c>
      <c r="E34" s="50">
        <v>1623</v>
      </c>
      <c r="F34" s="37">
        <v>1623</v>
      </c>
      <c r="G34" s="51">
        <v>1543</v>
      </c>
    </row>
    <row r="35" spans="1:7" ht="22.5">
      <c r="A35" s="2">
        <v>3113</v>
      </c>
      <c r="B35" s="26" t="s">
        <v>60</v>
      </c>
      <c r="C35" s="30"/>
      <c r="D35" s="33" t="s">
        <v>10</v>
      </c>
      <c r="E35" s="50">
        <v>707</v>
      </c>
      <c r="F35" s="37">
        <v>707</v>
      </c>
      <c r="G35" s="51">
        <v>150</v>
      </c>
    </row>
    <row r="36" spans="1:7" ht="12.75" customHeight="1">
      <c r="A36" s="2">
        <v>3113</v>
      </c>
      <c r="B36" s="2">
        <v>5331</v>
      </c>
      <c r="C36" s="30"/>
      <c r="D36" s="33" t="s">
        <v>8</v>
      </c>
      <c r="E36" s="50">
        <v>9505</v>
      </c>
      <c r="F36" s="37">
        <v>9505</v>
      </c>
      <c r="G36" s="51">
        <v>8653</v>
      </c>
    </row>
    <row r="37" spans="1:7" ht="12.75" customHeight="1">
      <c r="A37" s="2">
        <v>3113</v>
      </c>
      <c r="B37" s="2">
        <v>6121</v>
      </c>
      <c r="C37" s="30"/>
      <c r="D37" s="33" t="s">
        <v>83</v>
      </c>
      <c r="E37" s="50">
        <v>1582</v>
      </c>
      <c r="F37" s="37">
        <v>1582</v>
      </c>
      <c r="G37" s="51">
        <v>16000</v>
      </c>
    </row>
    <row r="38" spans="1:7" ht="12.75" customHeight="1">
      <c r="A38" s="2">
        <v>3113</v>
      </c>
      <c r="B38" s="2">
        <v>5331</v>
      </c>
      <c r="C38" s="30"/>
      <c r="D38" s="33" t="s">
        <v>54</v>
      </c>
      <c r="E38" s="50">
        <v>4115</v>
      </c>
      <c r="F38" s="37">
        <v>4115</v>
      </c>
      <c r="G38" s="51">
        <v>4037</v>
      </c>
    </row>
    <row r="39" spans="1:7" ht="12.75" customHeight="1">
      <c r="A39" s="2">
        <v>3231</v>
      </c>
      <c r="B39" s="2"/>
      <c r="C39" s="30"/>
      <c r="D39" s="33" t="s">
        <v>0</v>
      </c>
      <c r="E39" s="50">
        <v>265</v>
      </c>
      <c r="F39" s="37">
        <v>265</v>
      </c>
      <c r="G39" s="51">
        <v>100</v>
      </c>
    </row>
    <row r="40" spans="1:7" ht="12.75">
      <c r="A40" s="2" t="s">
        <v>22</v>
      </c>
      <c r="B40" s="2"/>
      <c r="C40" s="30"/>
      <c r="D40" s="33" t="s">
        <v>29</v>
      </c>
      <c r="E40" s="50">
        <v>50540</v>
      </c>
      <c r="F40" s="37">
        <v>50540</v>
      </c>
      <c r="G40" s="51">
        <f>400+550+500+3400+2000+20000+10000+300</f>
        <v>37150</v>
      </c>
    </row>
    <row r="41" spans="1:7" ht="22.5">
      <c r="A41" s="2" t="s">
        <v>23</v>
      </c>
      <c r="B41" s="26" t="s">
        <v>60</v>
      </c>
      <c r="C41" s="30"/>
      <c r="D41" s="33" t="s">
        <v>49</v>
      </c>
      <c r="E41" s="50">
        <v>10837</v>
      </c>
      <c r="F41" s="37">
        <v>10837</v>
      </c>
      <c r="G41" s="51">
        <f>1000+100</f>
        <v>1100</v>
      </c>
    </row>
    <row r="42" spans="1:7" ht="12.75" customHeight="1">
      <c r="A42" s="2">
        <v>3412</v>
      </c>
      <c r="B42" s="2">
        <v>5331</v>
      </c>
      <c r="C42" s="30"/>
      <c r="D42" s="33" t="s">
        <v>55</v>
      </c>
      <c r="E42" s="50">
        <v>6784</v>
      </c>
      <c r="F42" s="37">
        <v>6784</v>
      </c>
      <c r="G42" s="51">
        <v>8742</v>
      </c>
    </row>
    <row r="43" spans="1:7" ht="12.75" customHeight="1">
      <c r="A43" s="2">
        <v>3421</v>
      </c>
      <c r="B43" s="2">
        <v>5331</v>
      </c>
      <c r="C43" s="30"/>
      <c r="D43" s="33" t="s">
        <v>56</v>
      </c>
      <c r="E43" s="50">
        <v>2850</v>
      </c>
      <c r="F43" s="37">
        <v>2850</v>
      </c>
      <c r="G43" s="51">
        <v>2682</v>
      </c>
    </row>
    <row r="44" spans="1:7" ht="12.75" customHeight="1">
      <c r="A44" s="2"/>
      <c r="B44" s="2"/>
      <c r="C44" s="30"/>
      <c r="D44" s="33"/>
      <c r="E44" s="50">
        <v>0</v>
      </c>
      <c r="F44" s="37">
        <v>0</v>
      </c>
      <c r="G44" s="51"/>
    </row>
    <row r="45" spans="1:7" ht="12.75" customHeight="1">
      <c r="A45" s="2"/>
      <c r="B45" s="2"/>
      <c r="C45" s="27">
        <v>204</v>
      </c>
      <c r="D45" s="33" t="s">
        <v>58</v>
      </c>
      <c r="E45" s="50">
        <v>3000</v>
      </c>
      <c r="F45" s="37">
        <v>3000</v>
      </c>
      <c r="G45" s="51">
        <v>3000</v>
      </c>
    </row>
    <row r="46" spans="1:7" ht="12.75" customHeight="1">
      <c r="A46" s="2" t="s">
        <v>68</v>
      </c>
      <c r="B46" s="2"/>
      <c r="C46" s="30"/>
      <c r="D46" s="33" t="s">
        <v>69</v>
      </c>
      <c r="E46" s="50">
        <v>0</v>
      </c>
      <c r="F46" s="37">
        <v>0</v>
      </c>
      <c r="G46" s="51">
        <v>0</v>
      </c>
    </row>
    <row r="47" spans="1:7" ht="12.75" customHeight="1">
      <c r="A47" s="2" t="s">
        <v>24</v>
      </c>
      <c r="B47" s="2"/>
      <c r="C47" s="30"/>
      <c r="D47" s="33" t="s">
        <v>30</v>
      </c>
      <c r="E47" s="50">
        <v>58473</v>
      </c>
      <c r="F47" s="37">
        <v>58473</v>
      </c>
      <c r="G47" s="51">
        <f>100+100+500+2500+250+10000+700+700+10221+4000+1000+1971+1535</f>
        <v>33577</v>
      </c>
    </row>
    <row r="48" spans="1:7" ht="12.75" customHeight="1">
      <c r="A48" s="2" t="s">
        <v>25</v>
      </c>
      <c r="B48" s="2"/>
      <c r="C48" s="30"/>
      <c r="D48" s="33" t="s">
        <v>31</v>
      </c>
      <c r="E48" s="50">
        <v>16882</v>
      </c>
      <c r="F48" s="37">
        <v>16882</v>
      </c>
      <c r="G48" s="51">
        <f>6800+2500</f>
        <v>9300</v>
      </c>
    </row>
    <row r="49" spans="1:7" ht="33.75">
      <c r="A49" s="2" t="s">
        <v>40</v>
      </c>
      <c r="B49" s="2"/>
      <c r="C49" s="30"/>
      <c r="D49" s="33" t="s">
        <v>50</v>
      </c>
      <c r="E49" s="50">
        <v>13602</v>
      </c>
      <c r="F49" s="37">
        <v>13602</v>
      </c>
      <c r="G49" s="51">
        <f>5184+4359+300</f>
        <v>9843</v>
      </c>
    </row>
    <row r="50" spans="1:7" ht="12.75" customHeight="1">
      <c r="A50" s="2" t="s">
        <v>41</v>
      </c>
      <c r="B50" s="2"/>
      <c r="C50" s="30"/>
      <c r="D50" s="33" t="s">
        <v>51</v>
      </c>
      <c r="E50" s="50">
        <v>200</v>
      </c>
      <c r="F50" s="37">
        <v>200</v>
      </c>
      <c r="G50" s="51">
        <f>200</f>
        <v>200</v>
      </c>
    </row>
    <row r="51" spans="1:7" ht="12.75" customHeight="1">
      <c r="A51" s="2" t="s">
        <v>42</v>
      </c>
      <c r="B51" s="2"/>
      <c r="C51" s="30"/>
      <c r="D51" s="33" t="s">
        <v>2</v>
      </c>
      <c r="E51" s="50">
        <v>4364</v>
      </c>
      <c r="F51" s="37">
        <v>4364</v>
      </c>
      <c r="G51" s="51">
        <v>4950</v>
      </c>
    </row>
    <row r="52" spans="1:7" ht="12.75" customHeight="1">
      <c r="A52" s="2" t="s">
        <v>43</v>
      </c>
      <c r="B52" s="2"/>
      <c r="C52" s="30"/>
      <c r="D52" s="33" t="s">
        <v>52</v>
      </c>
      <c r="E52" s="50">
        <v>250</v>
      </c>
      <c r="F52" s="37">
        <v>250</v>
      </c>
      <c r="G52" s="51">
        <v>250</v>
      </c>
    </row>
    <row r="53" spans="1:7" ht="21.75" customHeight="1">
      <c r="A53" s="2" t="s">
        <v>44</v>
      </c>
      <c r="B53" s="2"/>
      <c r="C53" s="30"/>
      <c r="D53" s="33" t="s">
        <v>53</v>
      </c>
      <c r="E53" s="50">
        <v>89816</v>
      </c>
      <c r="F53" s="37">
        <v>89816</v>
      </c>
      <c r="G53" s="51">
        <f>5705+4900+73000+350+1100+300</f>
        <v>85355</v>
      </c>
    </row>
    <row r="54" spans="1:7" ht="12.75" customHeight="1">
      <c r="A54" s="2" t="s">
        <v>72</v>
      </c>
      <c r="B54" s="2"/>
      <c r="C54" s="30"/>
      <c r="D54" s="33" t="s">
        <v>73</v>
      </c>
      <c r="E54" s="50">
        <v>500</v>
      </c>
      <c r="F54" s="37">
        <v>500</v>
      </c>
      <c r="G54" s="51"/>
    </row>
    <row r="55" spans="1:7" ht="12.75" customHeight="1">
      <c r="A55" s="2" t="s">
        <v>45</v>
      </c>
      <c r="B55" s="2"/>
      <c r="C55" s="30"/>
      <c r="D55" s="33" t="s">
        <v>7</v>
      </c>
      <c r="E55" s="50">
        <v>7500</v>
      </c>
      <c r="F55" s="37">
        <v>7500</v>
      </c>
      <c r="G55" s="51">
        <f>500+8000</f>
        <v>8500</v>
      </c>
    </row>
    <row r="56" spans="1:7" ht="12.75" customHeight="1">
      <c r="A56" s="2" t="s">
        <v>77</v>
      </c>
      <c r="B56" s="2"/>
      <c r="C56" s="30"/>
      <c r="D56" s="33" t="s">
        <v>78</v>
      </c>
      <c r="E56" s="50">
        <v>417</v>
      </c>
      <c r="F56" s="37">
        <v>417</v>
      </c>
      <c r="G56" s="51"/>
    </row>
    <row r="57" spans="1:7" ht="12.75">
      <c r="A57" s="43"/>
      <c r="B57" s="43"/>
      <c r="C57" s="48"/>
      <c r="D57" s="46" t="s">
        <v>6</v>
      </c>
      <c r="E57" s="47">
        <v>324224</v>
      </c>
      <c r="F57" s="47">
        <v>324224</v>
      </c>
      <c r="G57" s="47">
        <f>SUM(G29:G56)</f>
        <v>241476</v>
      </c>
    </row>
    <row r="58" spans="1:7" ht="12.75">
      <c r="A58" s="43"/>
      <c r="B58" s="43"/>
      <c r="C58" s="48"/>
      <c r="D58" s="46" t="s">
        <v>61</v>
      </c>
      <c r="E58" s="47">
        <v>-74189</v>
      </c>
      <c r="F58" s="47">
        <v>-74189</v>
      </c>
      <c r="G58" s="47">
        <f>G28-G57</f>
        <v>-16824</v>
      </c>
    </row>
    <row r="59" spans="1:7" ht="12.75" customHeight="1">
      <c r="A59" s="2">
        <v>8115</v>
      </c>
      <c r="B59" s="2"/>
      <c r="C59" s="30"/>
      <c r="D59" s="3" t="s">
        <v>3</v>
      </c>
      <c r="E59" s="52">
        <v>74198</v>
      </c>
      <c r="F59" s="36">
        <v>74198</v>
      </c>
      <c r="G59" s="52">
        <v>16824</v>
      </c>
    </row>
    <row r="60" spans="1:7" ht="12.75" customHeight="1">
      <c r="A60" s="2">
        <v>8124</v>
      </c>
      <c r="B60" s="2"/>
      <c r="C60" s="30"/>
      <c r="D60" s="3" t="s">
        <v>4</v>
      </c>
      <c r="E60" s="52">
        <v>-6000</v>
      </c>
      <c r="F60" s="36">
        <v>-6000</v>
      </c>
      <c r="G60" s="52">
        <v>-6000</v>
      </c>
    </row>
    <row r="61" spans="1:7" ht="12.75" customHeight="1">
      <c r="A61" s="2">
        <v>8117</v>
      </c>
      <c r="B61" s="2"/>
      <c r="C61" s="30"/>
      <c r="D61" s="7" t="s">
        <v>59</v>
      </c>
      <c r="E61" s="52">
        <v>6000</v>
      </c>
      <c r="F61" s="36">
        <v>6000</v>
      </c>
      <c r="G61" s="52">
        <v>6000</v>
      </c>
    </row>
    <row r="62" spans="1:7" ht="12.75">
      <c r="A62" s="43"/>
      <c r="B62" s="43"/>
      <c r="C62" s="43"/>
      <c r="D62" s="46" t="s">
        <v>62</v>
      </c>
      <c r="E62" s="47">
        <v>74189</v>
      </c>
      <c r="F62" s="49">
        <v>74189</v>
      </c>
      <c r="G62" s="47">
        <v>16824</v>
      </c>
    </row>
    <row r="63" spans="1:4" ht="12.75" customHeight="1">
      <c r="A63" s="4"/>
      <c r="B63" s="4"/>
      <c r="C63" s="4"/>
      <c r="D63" s="6"/>
    </row>
    <row r="64" spans="1:4" ht="12.75" customHeight="1">
      <c r="A64" s="4"/>
      <c r="B64" s="4"/>
      <c r="C64" s="4"/>
      <c r="D64" s="6"/>
    </row>
    <row r="65" spans="1:4" ht="12.75" customHeight="1">
      <c r="A65" s="4"/>
      <c r="B65" s="4"/>
      <c r="C65" s="4"/>
      <c r="D65" s="6"/>
    </row>
    <row r="66" spans="1:4" ht="12.75" customHeight="1">
      <c r="A66" s="4"/>
      <c r="B66" s="4"/>
      <c r="C66" s="4"/>
      <c r="D66" s="6"/>
    </row>
    <row r="67" spans="1:4" ht="12.75" customHeight="1">
      <c r="A67" s="4"/>
      <c r="B67" s="4"/>
      <c r="C67" s="4"/>
      <c r="D67" s="6"/>
    </row>
    <row r="68" spans="1:4" ht="12.75" customHeight="1">
      <c r="A68" s="8"/>
      <c r="B68" s="8"/>
      <c r="C68" s="8"/>
      <c r="D68" s="6"/>
    </row>
    <row r="69" spans="1:4" ht="12.75" customHeight="1">
      <c r="A69" s="4"/>
      <c r="B69" s="4"/>
      <c r="C69" s="4"/>
      <c r="D69" s="6"/>
    </row>
    <row r="70" spans="1:4" ht="12.75" customHeight="1">
      <c r="A70" s="4"/>
      <c r="B70" s="4"/>
      <c r="C70" s="4"/>
      <c r="D70" s="6"/>
    </row>
    <row r="71" spans="1:4" ht="12.75" customHeight="1">
      <c r="A71" s="4"/>
      <c r="B71" s="4"/>
      <c r="C71" s="4"/>
      <c r="D71" s="6"/>
    </row>
    <row r="72" spans="1:4" ht="12.75" customHeight="1">
      <c r="A72" s="4"/>
      <c r="B72" s="4"/>
      <c r="C72" s="4"/>
      <c r="D72" s="6"/>
    </row>
    <row r="73" spans="1:4" ht="12.75" customHeight="1">
      <c r="A73" s="4"/>
      <c r="B73" s="4"/>
      <c r="C73" s="4"/>
      <c r="D73" s="6"/>
    </row>
    <row r="74" spans="1:4" ht="12.75" customHeight="1">
      <c r="A74" s="4"/>
      <c r="B74" s="4"/>
      <c r="C74" s="4"/>
      <c r="D74" s="6"/>
    </row>
    <row r="75" spans="1:4" ht="12.75" customHeight="1">
      <c r="A75" s="4"/>
      <c r="B75" s="4"/>
      <c r="C75" s="4"/>
      <c r="D75" s="6"/>
    </row>
    <row r="76" spans="1:4" ht="12.75" customHeight="1">
      <c r="A76" s="4"/>
      <c r="B76" s="4"/>
      <c r="C76" s="4"/>
      <c r="D76" s="6"/>
    </row>
    <row r="77" spans="1:4" ht="12.75" customHeight="1">
      <c r="A77" s="4"/>
      <c r="B77" s="4"/>
      <c r="C77" s="4"/>
      <c r="D77" s="6"/>
    </row>
    <row r="78" spans="1:4" ht="12.75" customHeight="1">
      <c r="A78" s="4"/>
      <c r="B78" s="4"/>
      <c r="C78" s="4"/>
      <c r="D78" s="6"/>
    </row>
    <row r="79" spans="1:4" ht="12.75" customHeight="1">
      <c r="A79" s="4"/>
      <c r="B79" s="4"/>
      <c r="C79" s="4"/>
      <c r="D79" s="6"/>
    </row>
    <row r="80" spans="1:4" ht="12.75" customHeight="1">
      <c r="A80" s="4"/>
      <c r="B80" s="4"/>
      <c r="C80" s="4"/>
      <c r="D80" s="6"/>
    </row>
    <row r="81" spans="1:4" ht="12.75" customHeight="1">
      <c r="A81" s="4"/>
      <c r="B81" s="4"/>
      <c r="C81" s="4"/>
      <c r="D81" s="6"/>
    </row>
    <row r="82" spans="1:4" ht="12.75" customHeight="1">
      <c r="A82" s="4"/>
      <c r="B82" s="4"/>
      <c r="C82" s="4"/>
      <c r="D82" s="6"/>
    </row>
    <row r="83" spans="1:4" ht="12.75" customHeight="1">
      <c r="A83" s="4"/>
      <c r="B83" s="4"/>
      <c r="C83" s="4"/>
      <c r="D83" s="6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4"/>
      <c r="B88" s="4"/>
      <c r="C88" s="4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26.25" customHeight="1">
      <c r="A99" s="53"/>
      <c r="B99" s="53"/>
      <c r="C99" s="53"/>
      <c r="D99" s="53"/>
    </row>
    <row r="100" spans="1:4" ht="27.75" customHeight="1">
      <c r="A100" s="9"/>
      <c r="B100" s="9"/>
      <c r="C100" s="9"/>
      <c r="D100" s="9"/>
    </row>
    <row r="101" spans="1:4" ht="12.75" customHeight="1">
      <c r="A101" s="4"/>
      <c r="B101" s="4"/>
      <c r="C101" s="4"/>
      <c r="D101" s="10"/>
    </row>
    <row r="102" spans="1:4" ht="12.75" customHeight="1">
      <c r="A102" s="4"/>
      <c r="B102" s="4"/>
      <c r="C102" s="4"/>
      <c r="D102" s="11"/>
    </row>
    <row r="103" spans="1:4" ht="12.75" customHeight="1">
      <c r="A103" s="12"/>
      <c r="B103" s="12"/>
      <c r="C103" s="12"/>
      <c r="D103" s="13"/>
    </row>
    <row r="104" spans="1:4" ht="12.75" customHeight="1">
      <c r="A104" s="4"/>
      <c r="B104" s="4"/>
      <c r="C104" s="4"/>
      <c r="D104" s="14"/>
    </row>
    <row r="105" spans="1:4" ht="12.75" customHeight="1">
      <c r="A105" s="4"/>
      <c r="B105" s="4"/>
      <c r="C105" s="4"/>
      <c r="D105" s="14"/>
    </row>
    <row r="106" spans="1:4" ht="12.75" customHeight="1">
      <c r="A106" s="12"/>
      <c r="B106" s="12"/>
      <c r="C106" s="12"/>
      <c r="D106" s="15"/>
    </row>
    <row r="107" spans="1:4" ht="12.75" customHeight="1">
      <c r="A107" s="4"/>
      <c r="B107" s="4"/>
      <c r="C107" s="4"/>
      <c r="D107" s="10"/>
    </row>
    <row r="108" spans="1:4" ht="12.75" customHeight="1">
      <c r="A108" s="12"/>
      <c r="B108" s="12"/>
      <c r="C108" s="12"/>
      <c r="D108" s="15"/>
    </row>
    <row r="109" spans="1:4" ht="12.75" customHeight="1">
      <c r="A109" s="12"/>
      <c r="B109" s="12"/>
      <c r="C109" s="12"/>
      <c r="D109" s="13"/>
    </row>
    <row r="110" spans="1:4" ht="12.75" customHeight="1">
      <c r="A110" s="12"/>
      <c r="B110" s="12"/>
      <c r="C110" s="12"/>
      <c r="D110" s="13"/>
    </row>
    <row r="111" spans="1:4" ht="12.75" customHeight="1">
      <c r="A111" s="12"/>
      <c r="B111" s="12"/>
      <c r="C111" s="12"/>
      <c r="D111" s="13"/>
    </row>
    <row r="112" spans="1:4" ht="12.75" customHeight="1">
      <c r="A112" s="12"/>
      <c r="B112" s="12"/>
      <c r="C112" s="12"/>
      <c r="D112" s="13"/>
    </row>
    <row r="113" spans="1:4" ht="12.75" customHeight="1">
      <c r="A113" s="12"/>
      <c r="B113" s="12"/>
      <c r="C113" s="12"/>
      <c r="D113" s="13"/>
    </row>
    <row r="114" spans="1:4" ht="12.75" customHeight="1">
      <c r="A114" s="12"/>
      <c r="B114" s="12"/>
      <c r="C114" s="12"/>
      <c r="D114" s="13"/>
    </row>
    <row r="115" spans="1:4" ht="12.75" customHeight="1">
      <c r="A115" s="12"/>
      <c r="B115" s="12"/>
      <c r="C115" s="12"/>
      <c r="D115" s="13"/>
    </row>
    <row r="116" spans="1:4" ht="12.75" customHeight="1">
      <c r="A116" s="12"/>
      <c r="B116" s="12"/>
      <c r="C116" s="12"/>
      <c r="D116" s="13"/>
    </row>
    <row r="117" spans="1:4" ht="12.75" customHeight="1">
      <c r="A117" s="12"/>
      <c r="B117" s="12"/>
      <c r="C117" s="12"/>
      <c r="D117" s="13"/>
    </row>
    <row r="118" spans="1:4" ht="12.75" customHeight="1">
      <c r="A118" s="4"/>
      <c r="B118" s="4"/>
      <c r="C118" s="4"/>
      <c r="D118" s="14"/>
    </row>
    <row r="119" spans="1:4" ht="12.75" customHeight="1">
      <c r="A119" s="12"/>
      <c r="B119" s="12"/>
      <c r="C119" s="12"/>
      <c r="D119" s="13"/>
    </row>
    <row r="120" spans="1:4" ht="12.75" customHeight="1">
      <c r="A120" s="4"/>
      <c r="B120" s="4"/>
      <c r="C120" s="4"/>
      <c r="D120" s="14"/>
    </row>
    <row r="121" spans="1:4" ht="12.75" customHeight="1">
      <c r="A121" s="4"/>
      <c r="B121" s="4"/>
      <c r="C121" s="4"/>
      <c r="D121" s="14"/>
    </row>
    <row r="122" spans="1:4" ht="12.75" customHeight="1">
      <c r="A122" s="4"/>
      <c r="B122" s="4"/>
      <c r="C122" s="4"/>
      <c r="D122" s="14"/>
    </row>
    <row r="123" spans="1:4" ht="12.75" customHeight="1">
      <c r="A123" s="4"/>
      <c r="B123" s="4"/>
      <c r="C123" s="4"/>
      <c r="D123" s="14"/>
    </row>
    <row r="124" spans="1:4" ht="12.75" customHeight="1">
      <c r="A124" s="4"/>
      <c r="B124" s="4"/>
      <c r="C124" s="4"/>
      <c r="D124" s="14"/>
    </row>
    <row r="125" spans="1:4" ht="12.75" customHeight="1">
      <c r="A125" s="12"/>
      <c r="B125" s="12"/>
      <c r="C125" s="12"/>
      <c r="D125" s="13"/>
    </row>
    <row r="126" spans="1:4" ht="12.75" customHeight="1">
      <c r="A126" s="12"/>
      <c r="B126" s="12"/>
      <c r="C126" s="12"/>
      <c r="D126" s="13"/>
    </row>
    <row r="127" spans="1:4" ht="12.75" customHeight="1">
      <c r="A127" s="12"/>
      <c r="B127" s="12"/>
      <c r="C127" s="12"/>
      <c r="D127" s="13"/>
    </row>
    <row r="128" spans="1:4" ht="12.75" customHeight="1">
      <c r="A128" s="12"/>
      <c r="B128" s="12"/>
      <c r="C128" s="12"/>
      <c r="D128" s="13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12"/>
      <c r="B132" s="12"/>
      <c r="C132" s="12"/>
      <c r="D132" s="13"/>
    </row>
    <row r="133" spans="1:4" ht="12.75" customHeight="1">
      <c r="A133" s="12"/>
      <c r="B133" s="12"/>
      <c r="C133" s="12"/>
      <c r="D133" s="13"/>
    </row>
    <row r="134" spans="1:4" ht="12.75" customHeight="1">
      <c r="A134" s="4"/>
      <c r="B134" s="4"/>
      <c r="C134" s="4"/>
      <c r="D134" s="14"/>
    </row>
    <row r="135" spans="1:4" ht="12.75" customHeight="1">
      <c r="A135" s="4"/>
      <c r="B135" s="4"/>
      <c r="C135" s="4"/>
      <c r="D135" s="14"/>
    </row>
    <row r="136" spans="1:4" ht="12.75" customHeight="1">
      <c r="A136" s="4"/>
      <c r="B136" s="4"/>
      <c r="C136" s="4"/>
      <c r="D136" s="14"/>
    </row>
    <row r="137" spans="1:4" ht="12.75" customHeight="1">
      <c r="A137" s="12"/>
      <c r="B137" s="12"/>
      <c r="C137" s="12"/>
      <c r="D137" s="13"/>
    </row>
    <row r="138" spans="1:4" ht="12.75" customHeight="1">
      <c r="A138" s="12"/>
      <c r="B138" s="12"/>
      <c r="C138" s="12"/>
      <c r="D138" s="13"/>
    </row>
    <row r="139" spans="1:4" ht="12.75" customHeight="1">
      <c r="A139" s="12"/>
      <c r="B139" s="12"/>
      <c r="C139" s="12"/>
      <c r="D139" s="13"/>
    </row>
    <row r="140" spans="1:4" ht="12.75" customHeight="1">
      <c r="A140" s="4"/>
      <c r="B140" s="4"/>
      <c r="C140" s="4"/>
      <c r="D140" s="14"/>
    </row>
    <row r="141" spans="1:4" ht="12.75" customHeight="1">
      <c r="A141" s="4"/>
      <c r="B141" s="4"/>
      <c r="C141" s="4"/>
      <c r="D141" s="14"/>
    </row>
    <row r="142" spans="1:4" ht="12.75" customHeight="1">
      <c r="A142" s="4"/>
      <c r="B142" s="4"/>
      <c r="C142" s="4"/>
      <c r="D142" s="14"/>
    </row>
    <row r="143" spans="1:4" ht="25.5" customHeight="1">
      <c r="A143" s="16"/>
      <c r="B143" s="16"/>
      <c r="C143" s="16"/>
      <c r="D143" s="17"/>
    </row>
    <row r="144" spans="1:4" ht="12.75" customHeight="1">
      <c r="A144" s="4"/>
      <c r="B144" s="4"/>
      <c r="C144" s="4"/>
      <c r="D144" s="5"/>
    </row>
    <row r="145" spans="1:4" ht="12.75">
      <c r="A145" s="4"/>
      <c r="B145" s="4"/>
      <c r="C145" s="4"/>
      <c r="D145" s="5"/>
    </row>
    <row r="146" spans="1:4" ht="12.75">
      <c r="A146" s="4"/>
      <c r="B146" s="4"/>
      <c r="C146" s="4"/>
      <c r="D146" s="5"/>
    </row>
    <row r="147" spans="1:4" ht="12.75">
      <c r="A147" s="4"/>
      <c r="B147" s="4"/>
      <c r="C147" s="4"/>
      <c r="D147" s="5"/>
    </row>
    <row r="148" spans="1:4" ht="12.75">
      <c r="A148" s="4"/>
      <c r="B148" s="4"/>
      <c r="C148" s="4"/>
      <c r="D148" s="5"/>
    </row>
    <row r="149" spans="1:4" ht="24.75" customHeight="1">
      <c r="A149" s="16"/>
      <c r="B149" s="16"/>
      <c r="C149" s="16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8"/>
    </row>
    <row r="152" spans="1:4" ht="12.75">
      <c r="A152" s="1"/>
      <c r="B152" s="1"/>
      <c r="C152" s="1"/>
      <c r="D152" s="19"/>
    </row>
    <row r="153" spans="1:4" ht="12.75">
      <c r="A153" s="1"/>
      <c r="B153" s="1"/>
      <c r="C153" s="1"/>
      <c r="D153" s="19"/>
    </row>
    <row r="154" spans="1:4" ht="12.75">
      <c r="A154" s="1"/>
      <c r="B154" s="1"/>
      <c r="C154" s="1"/>
      <c r="D154" s="19"/>
    </row>
    <row r="155" spans="1:4" ht="12.75">
      <c r="A155" s="1"/>
      <c r="B155" s="1"/>
      <c r="C155" s="1"/>
      <c r="D155" s="19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</sheetData>
  <sheetProtection selectLockedCells="1" selectUnlockedCells="1"/>
  <mergeCells count="4">
    <mergeCell ref="A99:D99"/>
    <mergeCell ref="A1:B1"/>
    <mergeCell ref="A2:G2"/>
    <mergeCell ref="A3:G3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2022-12-28T13:13:14Z</cp:lastPrinted>
  <dcterms:created xsi:type="dcterms:W3CDTF">2015-11-22T08:52:35Z</dcterms:created>
  <dcterms:modified xsi:type="dcterms:W3CDTF">2022-12-28T13:13:34Z</dcterms:modified>
  <cp:category/>
  <cp:version/>
  <cp:contentType/>
  <cp:contentStatus/>
</cp:coreProperties>
</file>