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Odboru\financni\Rozpočet\ROZPOČET PO\2023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O29" i="1"/>
  <c r="P22" i="1"/>
  <c r="O22" i="1"/>
  <c r="N29" i="1"/>
  <c r="N22" i="1"/>
  <c r="J22" i="1"/>
  <c r="F25" i="1"/>
  <c r="B42" i="1"/>
  <c r="J29" i="1"/>
  <c r="N31" i="1" l="1"/>
  <c r="P31" i="1"/>
  <c r="O31" i="1"/>
  <c r="J31" i="1"/>
  <c r="K29" i="1" l="1"/>
  <c r="K22" i="1"/>
  <c r="K31" i="1" l="1"/>
  <c r="I29" i="1"/>
  <c r="I22" i="1"/>
  <c r="F17" i="1"/>
  <c r="F37" i="1"/>
  <c r="F21" i="1"/>
  <c r="F20" i="1"/>
  <c r="F26" i="1"/>
  <c r="I31" i="1" l="1"/>
  <c r="B29" i="1"/>
  <c r="B22" i="1"/>
  <c r="C22" i="1"/>
  <c r="E29" i="1"/>
  <c r="C29" i="1"/>
  <c r="D29" i="1"/>
  <c r="F11" i="1"/>
  <c r="F12" i="1"/>
  <c r="F13" i="1"/>
  <c r="F14" i="1"/>
  <c r="F15" i="1"/>
  <c r="F16" i="1"/>
  <c r="F18" i="1"/>
  <c r="F19" i="1"/>
  <c r="F24" i="1"/>
  <c r="F27" i="1"/>
  <c r="F28" i="1"/>
  <c r="F10" i="1"/>
  <c r="E22" i="1"/>
  <c r="D22" i="1"/>
  <c r="F29" i="1" l="1"/>
  <c r="B31" i="1"/>
  <c r="D31" i="1"/>
  <c r="E31" i="1"/>
  <c r="F22" i="1"/>
  <c r="C31" i="1"/>
  <c r="F31" i="1" l="1"/>
</calcChain>
</file>

<file path=xl/sharedStrings.xml><?xml version="1.0" encoding="utf-8"?>
<sst xmlns="http://schemas.openxmlformats.org/spreadsheetml/2006/main" count="110" uniqueCount="53">
  <si>
    <t>z vlastní činnosti</t>
  </si>
  <si>
    <t>Výnosy</t>
  </si>
  <si>
    <t>Náklady</t>
  </si>
  <si>
    <t>z pronájmů</t>
  </si>
  <si>
    <t>501 - spotřeba materiálu</t>
  </si>
  <si>
    <t>502 - spotřeby energií</t>
  </si>
  <si>
    <t>511 - opravy a údržba majetku</t>
  </si>
  <si>
    <t>518 - služby</t>
  </si>
  <si>
    <t>521 - mzdové náklady</t>
  </si>
  <si>
    <t>524 - zákonné poj. S + Z</t>
  </si>
  <si>
    <t>Náklady celkem</t>
  </si>
  <si>
    <t>Výnosy celkem</t>
  </si>
  <si>
    <t xml:space="preserve">Zřizovatel: </t>
  </si>
  <si>
    <t xml:space="preserve"> MĚSTO HUSTOPEČE, IČ 00283193</t>
  </si>
  <si>
    <t>celkem</t>
  </si>
  <si>
    <t>Střednědobý výhled rozpočtu - hlavní činnost</t>
  </si>
  <si>
    <t>Porovnání navrženého rozpočtu s rozpočtem předchozího roku</t>
  </si>
  <si>
    <t>v tis.Kč</t>
  </si>
  <si>
    <t>a s očekávanou skutečností - týká se hlavní činnosti</t>
  </si>
  <si>
    <t>ONIV</t>
  </si>
  <si>
    <t>551 - odpisy majetku</t>
  </si>
  <si>
    <t>527 - FKSP</t>
  </si>
  <si>
    <t>558 - nákup majetku</t>
  </si>
  <si>
    <t>549 - ostatní náklady</t>
  </si>
  <si>
    <t xml:space="preserve"> </t>
  </si>
  <si>
    <t xml:space="preserve">  </t>
  </si>
  <si>
    <t>Dotace ( např. OŠMŠMT, specifikovat)</t>
  </si>
  <si>
    <t>Dotace ( specifikovat)</t>
  </si>
  <si>
    <t>TVORBA INVESTIČNÍHO FONDU</t>
  </si>
  <si>
    <t>Rozpočet 2023- hlavní činnost</t>
  </si>
  <si>
    <t>očekávané plnění 2022</t>
  </si>
  <si>
    <t>Vybrané ukazatele:</t>
  </si>
  <si>
    <t>Dotace z MŠMT</t>
  </si>
  <si>
    <t>Dotace od zřizovatele</t>
  </si>
  <si>
    <t>Tvorba investičního fondu z odpisů</t>
  </si>
  <si>
    <t>Dotace od žřizovatele</t>
  </si>
  <si>
    <t>Hospodářský výsledek</t>
  </si>
  <si>
    <t>na energie</t>
  </si>
  <si>
    <t>na odpisy, které tvoří IF</t>
  </si>
  <si>
    <t>dle počtu žáků</t>
  </si>
  <si>
    <t>střed.1 ZŠ</t>
  </si>
  <si>
    <t>střed.2 ŠD</t>
  </si>
  <si>
    <t>střed.3 ŠJ</t>
  </si>
  <si>
    <t>střed.8 NH</t>
  </si>
  <si>
    <t>Příspěvková organizace: Základní škola Hustopeče, Komenského 163/2</t>
  </si>
  <si>
    <t>transfery</t>
  </si>
  <si>
    <t xml:space="preserve">525 - ostatní poj. </t>
  </si>
  <si>
    <t>525 - ostatní poj.</t>
  </si>
  <si>
    <t>Dotace (MŠMT+SZIF)</t>
  </si>
  <si>
    <t>příspěvek na jídelnu</t>
  </si>
  <si>
    <t>501 - spotřeba materiálu+potraviny</t>
  </si>
  <si>
    <t>Počet žáků  - 585</t>
  </si>
  <si>
    <t>Počet žáků  -585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</si>
</sst>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4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4" borderId="5" xfId="0" applyFill="1" applyBorder="1"/>
    <xf numFmtId="0" fontId="0" fillId="4" borderId="1" xfId="0" applyFill="1" applyBorder="1"/>
    <xf numFmtId="0" fontId="3" fillId="0" borderId="0" xfId="0" applyFont="1"/>
    <xf numFmtId="0" fontId="0" fillId="2" borderId="1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2" borderId="3" xfId="0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 wrapText="1"/>
    </xf>
    <xf numFmtId="0" fontId="4" fillId="0" borderId="1" xfId="0" applyFont="1" applyBorder="1"/>
    <xf numFmtId="0" fontId="9" fillId="5" borderId="1" xfId="0" applyFont="1" applyFill="1" applyBorder="1"/>
    <xf numFmtId="0" fontId="9" fillId="5" borderId="1" xfId="0" applyFont="1" applyFill="1" applyBorder="1" applyAlignment="1">
      <alignment vertical="center" wrapText="1"/>
    </xf>
    <xf numFmtId="0" fontId="10" fillId="5" borderId="0" xfId="0" applyFont="1" applyFill="1"/>
    <xf numFmtId="0" fontId="0" fillId="6" borderId="5" xfId="0" applyFill="1" applyBorder="1"/>
    <xf numFmtId="0" fontId="0" fillId="6" borderId="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8" fillId="0" borderId="7" xfId="0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"/>
  <sheetViews>
    <sheetView tabSelected="1" topLeftCell="A4" workbookViewId="0">
      <selection activeCell="N38" sqref="N38"/>
    </sheetView>
  </sheetViews>
  <sheetFormatPr defaultRowHeight="15" x14ac:dyDescent="0.25"/>
  <cols>
    <col min="1" max="1" width="33.42578125" customWidth="1"/>
    <col min="2" max="3" width="10.42578125" customWidth="1"/>
    <col min="4" max="5" width="8.85546875" customWidth="1"/>
    <col min="6" max="6" width="8.140625" customWidth="1"/>
    <col min="7" max="7" width="3.5703125" customWidth="1"/>
    <col min="8" max="8" width="33.28515625" customWidth="1"/>
    <col min="9" max="9" width="9.42578125" customWidth="1"/>
    <col min="10" max="10" width="9.140625" customWidth="1"/>
    <col min="11" max="11" width="11.7109375" customWidth="1"/>
    <col min="12" max="12" width="3" customWidth="1"/>
    <col min="13" max="13" width="28.7109375" customWidth="1"/>
    <col min="14" max="14" width="8.5703125" customWidth="1"/>
    <col min="15" max="16" width="8.7109375" customWidth="1"/>
  </cols>
  <sheetData>
    <row r="2" spans="1:16" ht="18.75" x14ac:dyDescent="0.3">
      <c r="A2" s="1" t="s">
        <v>44</v>
      </c>
      <c r="B2" s="31"/>
      <c r="C2" s="31"/>
      <c r="D2" s="2"/>
      <c r="E2" s="2"/>
      <c r="F2" s="2"/>
      <c r="G2" s="2"/>
      <c r="H2" s="1" t="s">
        <v>44</v>
      </c>
      <c r="I2" s="31"/>
      <c r="J2" s="31"/>
      <c r="K2" s="31"/>
      <c r="L2" s="2"/>
      <c r="M2" s="1" t="s">
        <v>44</v>
      </c>
      <c r="N2" s="1"/>
      <c r="O2" s="1"/>
    </row>
    <row r="3" spans="1:16" ht="18.75" x14ac:dyDescent="0.3">
      <c r="A3" s="1" t="s">
        <v>51</v>
      </c>
      <c r="B3" s="31"/>
      <c r="C3" s="31"/>
      <c r="D3" s="2"/>
      <c r="E3" s="2"/>
      <c r="F3" s="2"/>
      <c r="G3" s="2"/>
      <c r="H3" s="1" t="s">
        <v>52</v>
      </c>
      <c r="I3" s="31"/>
      <c r="J3" s="31"/>
      <c r="K3" s="31"/>
      <c r="L3" s="2"/>
      <c r="M3" s="1" t="s">
        <v>52</v>
      </c>
      <c r="N3" s="1"/>
      <c r="O3" s="1"/>
    </row>
    <row r="4" spans="1:16" x14ac:dyDescent="0.25">
      <c r="A4" t="s">
        <v>12</v>
      </c>
      <c r="B4" s="24"/>
      <c r="C4" s="24"/>
      <c r="D4" s="24"/>
      <c r="E4" s="24"/>
      <c r="F4" s="24"/>
      <c r="G4" s="24"/>
      <c r="H4" t="s">
        <v>12</v>
      </c>
      <c r="I4" s="24"/>
      <c r="J4" s="24"/>
      <c r="K4" s="24"/>
      <c r="L4" s="24"/>
      <c r="M4" t="s">
        <v>12</v>
      </c>
    </row>
    <row r="5" spans="1:16" ht="18.75" x14ac:dyDescent="0.3">
      <c r="A5" s="1" t="s">
        <v>13</v>
      </c>
      <c r="H5" s="1" t="s">
        <v>13</v>
      </c>
      <c r="M5" s="1" t="s">
        <v>13</v>
      </c>
    </row>
    <row r="6" spans="1:16" ht="18.75" x14ac:dyDescent="0.3">
      <c r="A6" s="1"/>
      <c r="H6" s="30" t="s">
        <v>16</v>
      </c>
      <c r="I6" s="30"/>
      <c r="J6" s="30"/>
      <c r="K6" s="30"/>
      <c r="M6" s="1"/>
    </row>
    <row r="7" spans="1:16" ht="19.5" thickBot="1" x14ac:dyDescent="0.35">
      <c r="A7" s="1" t="s">
        <v>29</v>
      </c>
      <c r="F7" t="s">
        <v>17</v>
      </c>
      <c r="H7" s="30" t="s">
        <v>18</v>
      </c>
      <c r="I7" s="30"/>
      <c r="J7" s="30"/>
      <c r="K7" t="s">
        <v>17</v>
      </c>
      <c r="M7" s="1" t="s">
        <v>15</v>
      </c>
      <c r="P7" t="s">
        <v>17</v>
      </c>
    </row>
    <row r="8" spans="1:16" ht="23.25" x14ac:dyDescent="0.25">
      <c r="A8" s="4"/>
      <c r="B8" s="26" t="s">
        <v>40</v>
      </c>
      <c r="C8" s="26" t="s">
        <v>41</v>
      </c>
      <c r="D8" s="26" t="s">
        <v>42</v>
      </c>
      <c r="E8" s="50" t="s">
        <v>43</v>
      </c>
      <c r="F8" s="27" t="s">
        <v>14</v>
      </c>
      <c r="G8" s="29"/>
      <c r="H8" s="4"/>
      <c r="I8" s="34">
        <v>2022</v>
      </c>
      <c r="J8" s="35" t="s">
        <v>30</v>
      </c>
      <c r="K8" s="27">
        <v>2023</v>
      </c>
      <c r="M8" s="4"/>
      <c r="N8" s="5">
        <v>2023</v>
      </c>
      <c r="O8" s="5">
        <v>2024</v>
      </c>
      <c r="P8" s="21">
        <v>2025</v>
      </c>
    </row>
    <row r="9" spans="1:16" x14ac:dyDescent="0.25">
      <c r="A9" s="6" t="s">
        <v>2</v>
      </c>
      <c r="B9" s="13"/>
      <c r="C9" s="13"/>
      <c r="D9" s="19"/>
      <c r="E9" s="19"/>
      <c r="F9" s="15"/>
      <c r="G9" s="28"/>
      <c r="H9" s="6" t="s">
        <v>2</v>
      </c>
      <c r="I9" s="13"/>
      <c r="J9" s="13"/>
      <c r="K9" s="15"/>
      <c r="L9" s="28"/>
      <c r="M9" s="6" t="s">
        <v>2</v>
      </c>
      <c r="N9" s="3"/>
      <c r="O9" s="3"/>
      <c r="P9" s="7"/>
    </row>
    <row r="10" spans="1:16" x14ac:dyDescent="0.25">
      <c r="A10" s="8" t="s">
        <v>50</v>
      </c>
      <c r="B10" s="13">
        <v>3176</v>
      </c>
      <c r="C10" s="13">
        <v>500</v>
      </c>
      <c r="D10" s="19">
        <v>4083</v>
      </c>
      <c r="E10" s="19">
        <v>5</v>
      </c>
      <c r="F10" s="15">
        <f t="shared" ref="F10:F21" si="0">SUM(B10:E10)</f>
        <v>7764</v>
      </c>
      <c r="G10" s="28"/>
      <c r="H10" s="8" t="s">
        <v>4</v>
      </c>
      <c r="I10" s="13">
        <v>5240</v>
      </c>
      <c r="J10" s="13">
        <v>5400</v>
      </c>
      <c r="K10" s="15">
        <v>7764</v>
      </c>
      <c r="L10" s="28"/>
      <c r="M10" s="8" t="s">
        <v>4</v>
      </c>
      <c r="N10" s="3">
        <v>7764</v>
      </c>
      <c r="O10" s="3">
        <v>7997</v>
      </c>
      <c r="P10" s="7">
        <v>8152</v>
      </c>
    </row>
    <row r="11" spans="1:16" x14ac:dyDescent="0.25">
      <c r="A11" s="8" t="s">
        <v>5</v>
      </c>
      <c r="B11" s="13">
        <v>3010</v>
      </c>
      <c r="C11" s="13"/>
      <c r="D11" s="19">
        <v>840</v>
      </c>
      <c r="E11" s="19">
        <v>600</v>
      </c>
      <c r="F11" s="15">
        <f t="shared" si="0"/>
        <v>4450</v>
      </c>
      <c r="G11" s="28"/>
      <c r="H11" s="8" t="s">
        <v>5</v>
      </c>
      <c r="I11" s="13">
        <v>2000</v>
      </c>
      <c r="J11" s="13">
        <v>4200</v>
      </c>
      <c r="K11" s="15">
        <v>4450</v>
      </c>
      <c r="L11" s="28"/>
      <c r="M11" s="8" t="s">
        <v>5</v>
      </c>
      <c r="N11" s="3">
        <v>4450</v>
      </c>
      <c r="O11" s="3">
        <v>4553</v>
      </c>
      <c r="P11" s="7">
        <v>4605</v>
      </c>
    </row>
    <row r="12" spans="1:16" x14ac:dyDescent="0.25">
      <c r="A12" s="8" t="s">
        <v>6</v>
      </c>
      <c r="B12" s="13">
        <v>75</v>
      </c>
      <c r="C12" s="13" t="s">
        <v>24</v>
      </c>
      <c r="D12" s="19">
        <v>50</v>
      </c>
      <c r="E12" s="19">
        <v>10</v>
      </c>
      <c r="F12" s="15">
        <f t="shared" si="0"/>
        <v>135</v>
      </c>
      <c r="G12" s="28"/>
      <c r="H12" s="8" t="s">
        <v>6</v>
      </c>
      <c r="I12" s="13">
        <v>600</v>
      </c>
      <c r="J12" s="13">
        <v>1000</v>
      </c>
      <c r="K12" s="15">
        <v>135</v>
      </c>
      <c r="L12" s="28"/>
      <c r="M12" s="8" t="s">
        <v>6</v>
      </c>
      <c r="N12" s="3">
        <v>135</v>
      </c>
      <c r="O12" s="3">
        <v>150</v>
      </c>
      <c r="P12" s="7">
        <v>150</v>
      </c>
    </row>
    <row r="13" spans="1:16" x14ac:dyDescent="0.25">
      <c r="A13" s="8" t="s">
        <v>7</v>
      </c>
      <c r="B13" s="13">
        <v>1096</v>
      </c>
      <c r="C13" s="13">
        <v>30</v>
      </c>
      <c r="D13" s="19">
        <v>110</v>
      </c>
      <c r="E13" s="19"/>
      <c r="F13" s="15">
        <f t="shared" si="0"/>
        <v>1236</v>
      </c>
      <c r="G13" s="28"/>
      <c r="H13" s="8" t="s">
        <v>7</v>
      </c>
      <c r="I13" s="13">
        <v>1700</v>
      </c>
      <c r="J13" s="13">
        <v>2300</v>
      </c>
      <c r="K13" s="15">
        <v>1236</v>
      </c>
      <c r="L13" s="28"/>
      <c r="M13" s="8" t="s">
        <v>7</v>
      </c>
      <c r="N13" s="3">
        <v>1236</v>
      </c>
      <c r="O13" s="3">
        <v>1260</v>
      </c>
      <c r="P13" s="7">
        <v>1280</v>
      </c>
    </row>
    <row r="14" spans="1:16" x14ac:dyDescent="0.25">
      <c r="A14" s="8" t="s">
        <v>8</v>
      </c>
      <c r="B14" s="51">
        <v>30500</v>
      </c>
      <c r="C14" s="13">
        <v>3010</v>
      </c>
      <c r="D14" s="19">
        <v>3199</v>
      </c>
      <c r="E14" s="19" t="s">
        <v>24</v>
      </c>
      <c r="F14" s="15">
        <f t="shared" si="0"/>
        <v>36709</v>
      </c>
      <c r="G14" s="28"/>
      <c r="H14" s="8" t="s">
        <v>8</v>
      </c>
      <c r="I14" s="13">
        <v>34500</v>
      </c>
      <c r="J14" s="13">
        <v>37070</v>
      </c>
      <c r="K14" s="15">
        <v>36709</v>
      </c>
      <c r="L14" s="28"/>
      <c r="M14" s="8" t="s">
        <v>8</v>
      </c>
      <c r="N14" s="3">
        <v>36709</v>
      </c>
      <c r="O14" s="3">
        <v>38550</v>
      </c>
      <c r="P14" s="7">
        <v>39650</v>
      </c>
    </row>
    <row r="15" spans="1:16" x14ac:dyDescent="0.25">
      <c r="A15" s="8" t="s">
        <v>9</v>
      </c>
      <c r="B15" s="28">
        <v>10309</v>
      </c>
      <c r="C15" s="13">
        <v>1001</v>
      </c>
      <c r="D15" s="19">
        <v>1082</v>
      </c>
      <c r="E15" s="19"/>
      <c r="F15" s="15">
        <f t="shared" si="0"/>
        <v>12392</v>
      </c>
      <c r="G15" s="28"/>
      <c r="H15" s="8" t="s">
        <v>9</v>
      </c>
      <c r="I15" s="13">
        <v>11661</v>
      </c>
      <c r="J15" s="13">
        <v>12463</v>
      </c>
      <c r="K15" s="15">
        <v>12392</v>
      </c>
      <c r="L15" s="28"/>
      <c r="M15" s="8" t="s">
        <v>9</v>
      </c>
      <c r="N15" s="3">
        <v>12392</v>
      </c>
      <c r="O15" s="3">
        <v>13000</v>
      </c>
      <c r="P15" s="7">
        <v>14590</v>
      </c>
    </row>
    <row r="16" spans="1:16" x14ac:dyDescent="0.25">
      <c r="A16" s="8" t="s">
        <v>19</v>
      </c>
      <c r="B16" s="13">
        <v>1400</v>
      </c>
      <c r="C16" s="13"/>
      <c r="D16" s="19">
        <v>30</v>
      </c>
      <c r="E16" s="19"/>
      <c r="F16" s="15">
        <f t="shared" si="0"/>
        <v>1430</v>
      </c>
      <c r="G16" s="28"/>
      <c r="H16" s="8" t="s">
        <v>19</v>
      </c>
      <c r="I16" s="13">
        <v>0</v>
      </c>
      <c r="J16" s="13">
        <v>1242</v>
      </c>
      <c r="K16" s="15">
        <v>1430</v>
      </c>
      <c r="L16" s="28"/>
      <c r="M16" s="8" t="s">
        <v>19</v>
      </c>
      <c r="N16" s="3">
        <v>1430</v>
      </c>
      <c r="O16" s="3">
        <v>1480</v>
      </c>
      <c r="P16" s="7">
        <v>1500</v>
      </c>
    </row>
    <row r="17" spans="1:17" x14ac:dyDescent="0.25">
      <c r="A17" s="8" t="s">
        <v>47</v>
      </c>
      <c r="B17" s="13">
        <v>120</v>
      </c>
      <c r="C17" s="13">
        <v>4</v>
      </c>
      <c r="D17" s="19">
        <v>20</v>
      </c>
      <c r="E17" s="19"/>
      <c r="F17" s="15">
        <f t="shared" si="0"/>
        <v>144</v>
      </c>
      <c r="G17" s="28"/>
      <c r="H17" s="8" t="s">
        <v>46</v>
      </c>
      <c r="I17" s="13">
        <v>144</v>
      </c>
      <c r="J17" s="13">
        <v>144</v>
      </c>
      <c r="K17" s="15">
        <v>144</v>
      </c>
      <c r="L17" s="28"/>
      <c r="M17" s="8" t="s">
        <v>47</v>
      </c>
      <c r="N17" s="3">
        <v>144</v>
      </c>
      <c r="O17" s="3">
        <v>150</v>
      </c>
      <c r="P17" s="7">
        <v>156</v>
      </c>
    </row>
    <row r="18" spans="1:17" x14ac:dyDescent="0.25">
      <c r="A18" s="8" t="s">
        <v>21</v>
      </c>
      <c r="B18" s="13">
        <v>600</v>
      </c>
      <c r="C18" s="13">
        <v>69</v>
      </c>
      <c r="D18" s="19">
        <v>90</v>
      </c>
      <c r="E18" s="19"/>
      <c r="F18" s="15">
        <f t="shared" si="0"/>
        <v>759</v>
      </c>
      <c r="G18" s="28"/>
      <c r="H18" s="8" t="s">
        <v>21</v>
      </c>
      <c r="I18" s="13">
        <v>700</v>
      </c>
      <c r="J18" s="13">
        <v>700</v>
      </c>
      <c r="K18" s="15">
        <v>759</v>
      </c>
      <c r="L18" s="28"/>
      <c r="M18" s="8" t="s">
        <v>21</v>
      </c>
      <c r="N18" s="3">
        <v>759</v>
      </c>
      <c r="O18" s="3">
        <v>790</v>
      </c>
      <c r="P18" s="7">
        <v>810</v>
      </c>
    </row>
    <row r="19" spans="1:17" x14ac:dyDescent="0.25">
      <c r="A19" s="8" t="s">
        <v>20</v>
      </c>
      <c r="B19" s="13">
        <v>2310</v>
      </c>
      <c r="C19" s="13">
        <v>3</v>
      </c>
      <c r="D19" s="19">
        <v>170</v>
      </c>
      <c r="E19" s="19"/>
      <c r="F19" s="15">
        <f t="shared" si="0"/>
        <v>2483</v>
      </c>
      <c r="G19" s="28"/>
      <c r="H19" s="8" t="s">
        <v>20</v>
      </c>
      <c r="I19" s="13">
        <v>2477</v>
      </c>
      <c r="J19" s="13">
        <v>2477</v>
      </c>
      <c r="K19" s="15">
        <v>2483</v>
      </c>
      <c r="L19" s="28"/>
      <c r="M19" s="8" t="s">
        <v>20</v>
      </c>
      <c r="N19" s="3">
        <v>2483</v>
      </c>
      <c r="O19" s="3">
        <v>2515</v>
      </c>
      <c r="P19" s="7">
        <v>2520</v>
      </c>
    </row>
    <row r="20" spans="1:17" x14ac:dyDescent="0.25">
      <c r="A20" s="8" t="s">
        <v>22</v>
      </c>
      <c r="B20" s="13">
        <v>152</v>
      </c>
      <c r="C20" s="13">
        <v>20</v>
      </c>
      <c r="D20" s="19">
        <v>150</v>
      </c>
      <c r="E20" s="19">
        <v>5</v>
      </c>
      <c r="F20" s="15">
        <f t="shared" si="0"/>
        <v>327</v>
      </c>
      <c r="G20" s="28"/>
      <c r="H20" s="8" t="s">
        <v>22</v>
      </c>
      <c r="I20" s="13">
        <v>650</v>
      </c>
      <c r="J20" s="13">
        <v>1600</v>
      </c>
      <c r="K20" s="15">
        <v>327</v>
      </c>
      <c r="L20" s="28"/>
      <c r="M20" s="8" t="s">
        <v>22</v>
      </c>
      <c r="N20" s="3">
        <v>327</v>
      </c>
      <c r="O20" s="3">
        <v>340</v>
      </c>
      <c r="P20" s="7">
        <v>350</v>
      </c>
    </row>
    <row r="21" spans="1:17" x14ac:dyDescent="0.25">
      <c r="A21" s="8" t="s">
        <v>23</v>
      </c>
      <c r="B21" s="13">
        <v>230</v>
      </c>
      <c r="C21" s="13"/>
      <c r="D21" s="19">
        <v>50</v>
      </c>
      <c r="E21" s="19"/>
      <c r="F21" s="15">
        <f t="shared" si="0"/>
        <v>280</v>
      </c>
      <c r="G21" s="28"/>
      <c r="H21" s="8" t="s">
        <v>23</v>
      </c>
      <c r="I21" s="13">
        <v>350</v>
      </c>
      <c r="J21" s="13">
        <v>200</v>
      </c>
      <c r="K21" s="15">
        <v>280</v>
      </c>
      <c r="L21" s="28"/>
      <c r="M21" s="8" t="s">
        <v>23</v>
      </c>
      <c r="N21" s="3">
        <v>280</v>
      </c>
      <c r="O21" s="3">
        <v>290</v>
      </c>
      <c r="P21" s="7">
        <v>300</v>
      </c>
    </row>
    <row r="22" spans="1:17" x14ac:dyDescent="0.25">
      <c r="A22" s="17" t="s">
        <v>10</v>
      </c>
      <c r="B22" s="20">
        <f>SUM(B9:B21)</f>
        <v>52978</v>
      </c>
      <c r="C22" s="20">
        <f>SUM(C9:C21)</f>
        <v>4637</v>
      </c>
      <c r="D22" s="20">
        <f>SUM(D9:D21)</f>
        <v>9874</v>
      </c>
      <c r="E22" s="20">
        <f>SUM(E10:E21)</f>
        <v>620</v>
      </c>
      <c r="F22" s="25">
        <f>SUM(F10:F21)</f>
        <v>68109</v>
      </c>
      <c r="G22" s="28"/>
      <c r="H22" s="17" t="s">
        <v>10</v>
      </c>
      <c r="I22" s="25">
        <f>SUM(I10:I21)</f>
        <v>60022</v>
      </c>
      <c r="J22" s="25">
        <f>SUM(J10:J21)</f>
        <v>68796</v>
      </c>
      <c r="K22" s="18">
        <f>SUM(K10:K21)</f>
        <v>68109</v>
      </c>
      <c r="L22" s="28"/>
      <c r="M22" s="22" t="s">
        <v>10</v>
      </c>
      <c r="N22" s="23">
        <f>SUM(N10:N21)</f>
        <v>68109</v>
      </c>
      <c r="O22" s="23">
        <f>SUM(O10:O21)</f>
        <v>71075</v>
      </c>
      <c r="P22" s="23">
        <f>SUM(P10:P21)</f>
        <v>74063</v>
      </c>
    </row>
    <row r="23" spans="1:17" x14ac:dyDescent="0.25">
      <c r="A23" s="6" t="s">
        <v>1</v>
      </c>
      <c r="B23" s="13"/>
      <c r="C23" s="13"/>
      <c r="D23" s="19"/>
      <c r="E23" s="19"/>
      <c r="F23" s="15"/>
      <c r="G23" s="28"/>
      <c r="H23" s="6" t="s">
        <v>1</v>
      </c>
      <c r="I23" s="13"/>
      <c r="J23" s="13"/>
      <c r="K23" s="15"/>
      <c r="L23" s="28"/>
      <c r="M23" s="6" t="s">
        <v>1</v>
      </c>
      <c r="N23" s="3"/>
      <c r="O23" s="3"/>
      <c r="P23" s="7"/>
    </row>
    <row r="24" spans="1:17" x14ac:dyDescent="0.25">
      <c r="A24" s="8" t="s">
        <v>0</v>
      </c>
      <c r="B24" s="13">
        <v>780</v>
      </c>
      <c r="C24" s="13">
        <v>214</v>
      </c>
      <c r="D24" s="19">
        <v>3723</v>
      </c>
      <c r="E24" s="19"/>
      <c r="F24" s="15">
        <f t="shared" ref="F24:F29" si="1">SUM(B24:E24)</f>
        <v>4717</v>
      </c>
      <c r="G24" s="28"/>
      <c r="H24" s="8" t="s">
        <v>0</v>
      </c>
      <c r="I24" s="13">
        <v>4081</v>
      </c>
      <c r="J24" s="13">
        <v>5400</v>
      </c>
      <c r="K24" s="15">
        <v>4717</v>
      </c>
      <c r="L24" s="28"/>
      <c r="M24" s="8" t="s">
        <v>0</v>
      </c>
      <c r="N24" s="3">
        <v>4717</v>
      </c>
      <c r="O24" s="3">
        <v>4800</v>
      </c>
      <c r="P24" s="7">
        <v>4850</v>
      </c>
    </row>
    <row r="25" spans="1:17" x14ac:dyDescent="0.25">
      <c r="A25" s="8" t="s">
        <v>3</v>
      </c>
      <c r="B25" s="13" t="s">
        <v>24</v>
      </c>
      <c r="C25" s="13"/>
      <c r="D25" s="19"/>
      <c r="E25" s="19" t="s">
        <v>24</v>
      </c>
      <c r="F25" s="15">
        <f t="shared" si="1"/>
        <v>0</v>
      </c>
      <c r="G25" s="28"/>
      <c r="H25" s="8" t="s">
        <v>3</v>
      </c>
      <c r="I25" s="13">
        <v>180</v>
      </c>
      <c r="J25" s="13">
        <v>180</v>
      </c>
      <c r="K25" s="15">
        <v>0</v>
      </c>
      <c r="L25" s="28"/>
      <c r="M25" s="8" t="s">
        <v>3</v>
      </c>
      <c r="N25" s="3"/>
      <c r="O25" s="3"/>
      <c r="P25" s="7"/>
    </row>
    <row r="26" spans="1:17" x14ac:dyDescent="0.25">
      <c r="A26" s="8" t="s">
        <v>45</v>
      </c>
      <c r="B26" s="13">
        <v>1181</v>
      </c>
      <c r="C26" s="13"/>
      <c r="D26" s="19"/>
      <c r="E26" s="15"/>
      <c r="F26" s="15">
        <f t="shared" si="1"/>
        <v>1181</v>
      </c>
      <c r="G26" s="28"/>
      <c r="H26" s="8" t="s">
        <v>45</v>
      </c>
      <c r="I26" s="13">
        <v>1181</v>
      </c>
      <c r="J26" s="13">
        <v>1181</v>
      </c>
      <c r="K26" s="15">
        <v>1181</v>
      </c>
      <c r="L26" s="28"/>
      <c r="M26" s="8" t="s">
        <v>45</v>
      </c>
      <c r="N26" s="3">
        <v>1181</v>
      </c>
      <c r="O26" s="3">
        <v>1181</v>
      </c>
      <c r="P26" s="7">
        <v>1181</v>
      </c>
    </row>
    <row r="27" spans="1:17" x14ac:dyDescent="0.25">
      <c r="A27" s="8" t="s">
        <v>26</v>
      </c>
      <c r="B27" s="51">
        <v>44804</v>
      </c>
      <c r="C27" s="13">
        <v>4353</v>
      </c>
      <c r="D27" s="19">
        <v>4401</v>
      </c>
      <c r="E27" s="19" t="s">
        <v>24</v>
      </c>
      <c r="F27" s="15">
        <f t="shared" si="1"/>
        <v>53558</v>
      </c>
      <c r="G27" s="28"/>
      <c r="H27" s="8" t="s">
        <v>48</v>
      </c>
      <c r="I27" s="13">
        <v>48400</v>
      </c>
      <c r="J27" s="13">
        <v>50948</v>
      </c>
      <c r="K27" s="15">
        <v>53558</v>
      </c>
      <c r="L27" s="28"/>
      <c r="M27" s="8" t="s">
        <v>27</v>
      </c>
      <c r="N27" s="3">
        <v>53558</v>
      </c>
      <c r="O27" s="3">
        <v>56439</v>
      </c>
      <c r="P27" s="7">
        <v>59372</v>
      </c>
    </row>
    <row r="28" spans="1:17" x14ac:dyDescent="0.25">
      <c r="A28" s="40" t="s">
        <v>35</v>
      </c>
      <c r="B28" s="41">
        <v>6213</v>
      </c>
      <c r="C28" s="41">
        <v>70</v>
      </c>
      <c r="D28" s="42">
        <v>1750</v>
      </c>
      <c r="E28" s="42">
        <v>620</v>
      </c>
      <c r="F28" s="43">
        <f t="shared" si="1"/>
        <v>8653</v>
      </c>
      <c r="G28" s="28"/>
      <c r="H28" s="40" t="s">
        <v>35</v>
      </c>
      <c r="I28" s="41">
        <v>6180</v>
      </c>
      <c r="J28" s="41">
        <v>11087</v>
      </c>
      <c r="K28" s="43">
        <v>8653</v>
      </c>
      <c r="L28" s="28"/>
      <c r="M28" s="40" t="s">
        <v>35</v>
      </c>
      <c r="N28" s="41">
        <v>8653</v>
      </c>
      <c r="O28" s="41">
        <v>8655</v>
      </c>
      <c r="P28" s="43">
        <v>8660</v>
      </c>
      <c r="Q28" s="28"/>
    </row>
    <row r="29" spans="1:17" x14ac:dyDescent="0.25">
      <c r="A29" s="17" t="s">
        <v>11</v>
      </c>
      <c r="B29" s="20">
        <f>SUM(B24:B28)</f>
        <v>52978</v>
      </c>
      <c r="C29" s="20">
        <f>SUM(C24:C28)</f>
        <v>4637</v>
      </c>
      <c r="D29" s="20">
        <f>SUM(D24:D28)</f>
        <v>9874</v>
      </c>
      <c r="E29" s="20">
        <f>SUM(E24:E28)</f>
        <v>620</v>
      </c>
      <c r="F29" s="18">
        <f t="shared" si="1"/>
        <v>68109</v>
      </c>
      <c r="G29" s="28"/>
      <c r="H29" s="17" t="s">
        <v>11</v>
      </c>
      <c r="I29" s="25">
        <f>SUM(I24:I28)</f>
        <v>60022</v>
      </c>
      <c r="J29" s="25">
        <f>SUM(J24:J28)</f>
        <v>68796</v>
      </c>
      <c r="K29" s="18">
        <f>SUM(K24:K28)</f>
        <v>68109</v>
      </c>
      <c r="L29" s="28"/>
      <c r="M29" s="22" t="s">
        <v>11</v>
      </c>
      <c r="N29" s="23">
        <f>SUM(N24:N28)</f>
        <v>68109</v>
      </c>
      <c r="O29" s="23">
        <f>SUM(O24:O28)</f>
        <v>71075</v>
      </c>
      <c r="P29" s="23">
        <f>SUM(P24:P28)</f>
        <v>74063</v>
      </c>
    </row>
    <row r="30" spans="1:17" x14ac:dyDescent="0.25">
      <c r="A30" s="8"/>
      <c r="B30" s="13"/>
      <c r="C30" s="13"/>
      <c r="D30" s="19"/>
      <c r="E30" s="19"/>
      <c r="F30" s="15"/>
      <c r="G30" s="28"/>
      <c r="H30" s="8"/>
      <c r="I30" s="13"/>
      <c r="J30" s="13"/>
      <c r="K30" s="15"/>
      <c r="L30" s="28"/>
      <c r="M30" s="8"/>
      <c r="N30" s="3"/>
      <c r="O30" s="3"/>
      <c r="P30" s="7"/>
    </row>
    <row r="31" spans="1:17" x14ac:dyDescent="0.25">
      <c r="A31" s="17" t="s">
        <v>36</v>
      </c>
      <c r="B31" s="25">
        <f t="shared" ref="B31:E31" si="2">B29-B22</f>
        <v>0</v>
      </c>
      <c r="C31" s="25">
        <f t="shared" si="2"/>
        <v>0</v>
      </c>
      <c r="D31" s="25">
        <f t="shared" si="2"/>
        <v>0</v>
      </c>
      <c r="E31" s="25">
        <f t="shared" si="2"/>
        <v>0</v>
      </c>
      <c r="F31" s="18">
        <f>SUM(B31:E31)</f>
        <v>0</v>
      </c>
      <c r="G31" s="28"/>
      <c r="H31" s="17" t="s">
        <v>36</v>
      </c>
      <c r="I31" s="25">
        <f t="shared" ref="I31:K31" si="3">I29-I22</f>
        <v>0</v>
      </c>
      <c r="J31" s="25">
        <f t="shared" si="3"/>
        <v>0</v>
      </c>
      <c r="K31" s="25">
        <f t="shared" si="3"/>
        <v>0</v>
      </c>
      <c r="L31" s="28"/>
      <c r="M31" s="22" t="s">
        <v>36</v>
      </c>
      <c r="N31" s="48">
        <f t="shared" ref="N31:P31" si="4">N29-N22</f>
        <v>0</v>
      </c>
      <c r="O31" s="48">
        <f t="shared" si="4"/>
        <v>0</v>
      </c>
      <c r="P31" s="48">
        <f t="shared" si="4"/>
        <v>0</v>
      </c>
    </row>
    <row r="32" spans="1:17" x14ac:dyDescent="0.25">
      <c r="A32" s="8"/>
      <c r="B32" s="13"/>
      <c r="C32" s="13"/>
      <c r="D32" s="19"/>
      <c r="E32" s="19"/>
      <c r="F32" s="15"/>
      <c r="G32" s="28"/>
      <c r="H32" s="8"/>
      <c r="I32" s="13"/>
      <c r="J32" s="13"/>
      <c r="K32" s="15"/>
      <c r="L32" s="28"/>
      <c r="M32" s="8"/>
      <c r="N32" s="3"/>
      <c r="O32" s="3"/>
      <c r="P32" s="7"/>
    </row>
    <row r="33" spans="1:16" x14ac:dyDescent="0.25">
      <c r="A33" s="8"/>
      <c r="B33" s="13"/>
      <c r="C33" s="13"/>
      <c r="D33" s="19"/>
      <c r="E33" s="19"/>
      <c r="F33" s="15"/>
      <c r="G33" s="28"/>
      <c r="H33" s="8"/>
      <c r="I33" s="13"/>
      <c r="J33" s="13"/>
      <c r="K33" s="15"/>
      <c r="L33" s="28"/>
      <c r="M33" s="8"/>
      <c r="N33" s="3"/>
      <c r="O33" s="3"/>
      <c r="P33" s="7"/>
    </row>
    <row r="34" spans="1:16" x14ac:dyDescent="0.25">
      <c r="A34" s="9"/>
      <c r="B34" s="13"/>
      <c r="C34" s="13"/>
      <c r="D34" s="19"/>
      <c r="E34" s="19"/>
      <c r="F34" s="15"/>
      <c r="G34" s="28"/>
      <c r="H34" s="9"/>
      <c r="I34" s="13"/>
      <c r="J34" s="13"/>
      <c r="K34" s="15"/>
      <c r="L34" s="28"/>
      <c r="M34" s="9"/>
      <c r="N34" s="3"/>
      <c r="O34" s="3"/>
      <c r="P34" s="7"/>
    </row>
    <row r="35" spans="1:16" ht="15.75" thickBot="1" x14ac:dyDescent="0.3">
      <c r="A35" s="44"/>
      <c r="B35" s="45"/>
      <c r="C35" s="45"/>
      <c r="D35" s="46"/>
      <c r="E35" s="46"/>
      <c r="F35" s="47"/>
      <c r="G35" s="28"/>
      <c r="H35" s="43"/>
      <c r="I35" s="14"/>
      <c r="J35" s="14"/>
      <c r="K35" s="16"/>
      <c r="L35" s="28"/>
      <c r="M35" s="10"/>
      <c r="N35" s="11"/>
      <c r="O35" s="11"/>
      <c r="P35" s="12"/>
    </row>
    <row r="37" spans="1:16" x14ac:dyDescent="0.25">
      <c r="A37" s="36" t="s">
        <v>28</v>
      </c>
      <c r="B37" s="3">
        <v>1129</v>
      </c>
      <c r="C37" s="3"/>
      <c r="D37" s="3">
        <v>170</v>
      </c>
      <c r="E37" s="3"/>
      <c r="F37" s="52">
        <f>SUM(B37:E37)</f>
        <v>1299</v>
      </c>
      <c r="M37" s="32" t="s">
        <v>24</v>
      </c>
      <c r="N37" t="s">
        <v>24</v>
      </c>
      <c r="O37" t="s">
        <v>24</v>
      </c>
    </row>
    <row r="38" spans="1:16" x14ac:dyDescent="0.25">
      <c r="A38" t="s">
        <v>25</v>
      </c>
      <c r="M38" s="33"/>
    </row>
    <row r="39" spans="1:16" x14ac:dyDescent="0.25">
      <c r="A39" t="s">
        <v>24</v>
      </c>
      <c r="M39" s="33"/>
    </row>
    <row r="40" spans="1:16" ht="23.25" x14ac:dyDescent="0.35">
      <c r="A40" s="39" t="s">
        <v>31</v>
      </c>
      <c r="H40" s="53"/>
      <c r="M40" s="33"/>
    </row>
    <row r="41" spans="1:16" ht="18.75" x14ac:dyDescent="0.3">
      <c r="A41" s="37" t="s">
        <v>32</v>
      </c>
      <c r="B41" s="54">
        <v>53558</v>
      </c>
      <c r="C41" s="55"/>
      <c r="D41" s="55"/>
      <c r="E41" s="55"/>
      <c r="F41" s="56"/>
    </row>
    <row r="42" spans="1:16" ht="18.75" x14ac:dyDescent="0.3">
      <c r="A42" s="37" t="s">
        <v>33</v>
      </c>
      <c r="B42" s="54">
        <f>SUM(B43:F46)</f>
        <v>8653</v>
      </c>
      <c r="C42" s="55"/>
      <c r="D42" s="55"/>
      <c r="E42" s="55"/>
      <c r="F42" s="56"/>
    </row>
    <row r="43" spans="1:16" ht="18.75" x14ac:dyDescent="0.3">
      <c r="A43" s="49" t="s">
        <v>37</v>
      </c>
      <c r="B43" s="57">
        <v>4450</v>
      </c>
      <c r="C43" s="57"/>
      <c r="D43" s="57"/>
      <c r="E43" s="57"/>
      <c r="F43" s="57"/>
    </row>
    <row r="44" spans="1:16" ht="18.75" x14ac:dyDescent="0.3">
      <c r="A44" s="49" t="s">
        <v>38</v>
      </c>
      <c r="B44" s="57">
        <v>1299</v>
      </c>
      <c r="C44" s="57"/>
      <c r="D44" s="57"/>
      <c r="E44" s="57"/>
      <c r="F44" s="57"/>
    </row>
    <row r="45" spans="1:16" ht="18.75" x14ac:dyDescent="0.3">
      <c r="A45" s="49" t="s">
        <v>39</v>
      </c>
      <c r="B45" s="57">
        <v>2164</v>
      </c>
      <c r="C45" s="57"/>
      <c r="D45" s="57"/>
      <c r="E45" s="57"/>
      <c r="F45" s="57"/>
    </row>
    <row r="46" spans="1:16" ht="18.75" x14ac:dyDescent="0.3">
      <c r="A46" s="49" t="s">
        <v>49</v>
      </c>
      <c r="B46" s="54">
        <v>740</v>
      </c>
      <c r="C46" s="55"/>
      <c r="D46" s="55"/>
      <c r="E46" s="55"/>
      <c r="F46" s="56"/>
    </row>
    <row r="47" spans="1:16" ht="37.5" x14ac:dyDescent="0.25">
      <c r="A47" s="38" t="s">
        <v>34</v>
      </c>
      <c r="B47" s="57">
        <v>1299</v>
      </c>
      <c r="C47" s="57"/>
      <c r="D47" s="57"/>
      <c r="E47" s="57"/>
      <c r="F47" s="57"/>
      <c r="M47" s="33"/>
    </row>
  </sheetData>
  <mergeCells count="7">
    <mergeCell ref="B41:F41"/>
    <mergeCell ref="B42:F42"/>
    <mergeCell ref="B47:F47"/>
    <mergeCell ref="B43:F43"/>
    <mergeCell ref="B44:F44"/>
    <mergeCell ref="B45:F45"/>
    <mergeCell ref="B46:F46"/>
  </mergeCells>
  <pageMargins left="0.7" right="0.7" top="0.78740157499999996" bottom="0.78740157499999996" header="0.3" footer="0.3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FabigovJ</dc:creator>
  <cp:lastModifiedBy>Jana Fabigová</cp:lastModifiedBy>
  <cp:lastPrinted>2022-11-15T13:05:58Z</cp:lastPrinted>
  <dcterms:created xsi:type="dcterms:W3CDTF">2017-09-27T14:46:24Z</dcterms:created>
  <dcterms:modified xsi:type="dcterms:W3CDTF">2023-02-07T12:03:43Z</dcterms:modified>
</cp:coreProperties>
</file>